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yrdol\Desktop\przegląd sieci Kluszkowce\OPZ\"/>
    </mc:Choice>
  </mc:AlternateContent>
  <xr:revisionPtr revIDLastSave="0" documentId="13_ncr:1_{9EDD6084-6CC6-41DE-B689-7E701FEBBDDC}" xr6:coauthVersionLast="43" xr6:coauthVersionMax="43" xr10:uidLastSave="{00000000-0000-0000-0000-000000000000}"/>
  <bookViews>
    <workbookView xWindow="-118" yWindow="-118" windowWidth="25370" windowHeight="13759" tabRatio="500" xr2:uid="{00000000-000D-0000-FFFF-FFFF00000000}"/>
  </bookViews>
  <sheets>
    <sheet name="warunki ogólne" sheetId="1" r:id="rId1"/>
    <sheet name="Kanalizacja Kluszkowce" sheetId="2" r:id="rId2"/>
    <sheet name="ZBIORCZE" sheetId="3" r:id="rId3"/>
  </sheets>
  <definedNames>
    <definedName name="Excel_BuiltIn_Print_Area_1_1">#REF!</definedName>
    <definedName name="Excel_BuiltIn_Print_Area_2">#REF!</definedName>
    <definedName name="Excel_BuiltIn_Print_Area_4">#REF!</definedName>
    <definedName name="_xlnm.Print_Area" localSheetId="1">'Kanalizacja Kluszkowce'!$A$2:$G$20</definedName>
    <definedName name="_xlnm.Print_Area" localSheetId="0">'warunki ogólne'!$A$1:$G$10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C4" i="3" l="1"/>
  <c r="G6" i="1"/>
  <c r="G7" i="1"/>
  <c r="G4" i="1"/>
  <c r="G18" i="2"/>
  <c r="G7" i="2"/>
  <c r="G8" i="2"/>
  <c r="G9" i="2"/>
  <c r="G10" i="2"/>
  <c r="G11" i="2"/>
  <c r="G12" i="2"/>
  <c r="G13" i="2"/>
  <c r="G14" i="2"/>
  <c r="G15" i="2"/>
  <c r="G16" i="2"/>
  <c r="G17" i="2"/>
  <c r="G6" i="2"/>
  <c r="E14" i="2" l="1"/>
  <c r="G8" i="1"/>
  <c r="C3" i="3" s="1"/>
  <c r="C5" i="3" s="1"/>
</calcChain>
</file>

<file path=xl/sharedStrings.xml><?xml version="1.0" encoding="utf-8"?>
<sst xmlns="http://schemas.openxmlformats.org/spreadsheetml/2006/main" count="93" uniqueCount="73">
  <si>
    <t>Lp.</t>
  </si>
  <si>
    <t>Kod poz.    przedm.</t>
  </si>
  <si>
    <t>Wyszczególnienie Elementów Rozliczeniowych</t>
  </si>
  <si>
    <t>Jednostka</t>
  </si>
  <si>
    <t>Cena</t>
  </si>
  <si>
    <t>Wartość (PLN)</t>
  </si>
  <si>
    <t>Nazwa</t>
  </si>
  <si>
    <t>Ilość</t>
  </si>
  <si>
    <t>Jedn. (PLN)</t>
  </si>
  <si>
    <t>1.</t>
  </si>
  <si>
    <t>2.</t>
  </si>
  <si>
    <t>3.</t>
  </si>
  <si>
    <t>4.</t>
  </si>
  <si>
    <t>5.</t>
  </si>
  <si>
    <t>6.</t>
  </si>
  <si>
    <t>7.</t>
  </si>
  <si>
    <t>A1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</si>
  <si>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
- organizacja ruchu drogowego,                                         
- pozostałe wymagane projekty  i opracowania                                                             </t>
  </si>
  <si>
    <t xml:space="preserve">ryczałt </t>
  </si>
  <si>
    <t>A2</t>
  </si>
  <si>
    <t xml:space="preserve">Koszty związane z zajęciem pasa drogowego oraz umieszczeniem obcych urządzeń w pasie drogowym na czas prowadzenia Robót </t>
  </si>
  <si>
    <t>A3</t>
  </si>
  <si>
    <t>Koszty związane z objazdami i organizacją ruchu, dostarczenie i zainstalowanie urządzeń zabezpieczających (zapory, światła ostrzegawcze, sygnały, znaki, itp.)</t>
  </si>
  <si>
    <t>Razem WARUNKI OGÓLNE</t>
  </si>
  <si>
    <t xml:space="preserve">przenieść do zbiorczego zestawienia kosztów </t>
  </si>
  <si>
    <t>Kod poz. przedm.</t>
  </si>
  <si>
    <t>1</t>
  </si>
  <si>
    <t>B1</t>
  </si>
  <si>
    <t xml:space="preserve">Wykonanie pomiarów i inwentaryzacji powykonawczej przy budowie rurociągu kanalizacji sanitarnej grawitacyjnej </t>
  </si>
  <si>
    <t>m</t>
  </si>
  <si>
    <t>B2</t>
  </si>
  <si>
    <t>B3</t>
  </si>
  <si>
    <t>B4</t>
  </si>
  <si>
    <t>B6</t>
  </si>
  <si>
    <t>Wykonanie dostawy i montażu studzienek kanalizacyjnych betonowych łączonych na uszczelki Ø 1000 mm</t>
  </si>
  <si>
    <t>kpl.</t>
  </si>
  <si>
    <t>B10</t>
  </si>
  <si>
    <t>Wykonanie inspekcji kamerą TV wykonanej sieci kanalizacyjnej wraz z dokumentacją w formie elektronicznej-płyty CD i opisowej</t>
  </si>
  <si>
    <t>B11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</si>
  <si>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</si>
  <si>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B12</t>
  </si>
  <si>
    <t>B13</t>
  </si>
  <si>
    <t>ryczałt</t>
  </si>
  <si>
    <t>ZBIORCZE ZESTAWIENIE</t>
  </si>
  <si>
    <t>Część</t>
  </si>
  <si>
    <t>Opis</t>
  </si>
  <si>
    <t>Wartość w PLN</t>
  </si>
  <si>
    <t>A</t>
  </si>
  <si>
    <t>Warunki Ogólne</t>
  </si>
  <si>
    <t>B</t>
  </si>
  <si>
    <t xml:space="preserve">Razem </t>
  </si>
  <si>
    <t>Wartośc bez VAT</t>
  </si>
  <si>
    <t xml:space="preserve"> Wartośc VAT</t>
  </si>
  <si>
    <t>Wartośc z VAT</t>
  </si>
  <si>
    <t xml:space="preserve">Wykonanie warstwy wiążącej nawierzchni z mieszanki mineralno-bitumicznej gr. 6 cm </t>
  </si>
  <si>
    <t>Wykonanie badania zagęszczenia gruntu przed przystąpieniem do robót związanych z odtworzeniem nawierzchni</t>
  </si>
  <si>
    <t>Demontaż studni betonowych Ø 1000 mm</t>
  </si>
  <si>
    <t>szt.</t>
  </si>
  <si>
    <t>Mechaniczna rozbiórka nawierzchni z mas mineralno-bitumicznych gr. 6 cm z odwozem destruktu</t>
  </si>
  <si>
    <t>B5</t>
  </si>
  <si>
    <t>B7</t>
  </si>
  <si>
    <t>B8</t>
  </si>
  <si>
    <t>Remont kanalizacji sanitarnej w miejscowości Kluszkowce, ul. Podhalańska (dz. Nr ewid. 1189/, 341/2)</t>
  </si>
  <si>
    <t xml:space="preserve">Razem Kanalizacja Kluszkowce, ul. Podhalańska </t>
  </si>
  <si>
    <t xml:space="preserve">Wykonanie warstwy ścieralnej nawierzchni z mieszanki mineralno-bitumicznej gr. 4 cm </t>
  </si>
  <si>
    <t xml:space="preserve">Kanalizacja Kluszkowce, ul. Podhalańska </t>
  </si>
  <si>
    <r>
      <t>m</t>
    </r>
    <r>
      <rPr>
        <vertAlign val="superscript"/>
        <sz val="10"/>
        <rFont val="Arial"/>
        <family val="2"/>
        <charset val="238"/>
      </rPr>
      <t>2</t>
    </r>
  </si>
  <si>
    <t>Demontaż rur WIPRO/PVC Ø 200 mm</t>
  </si>
  <si>
    <t>Wykonanie sieci kanalizacji sanitarnej z rur PVC-SN8 litych o Ø 200 wraz z oznakowaniem taśmą magnetyczną (wykonanie wykopów, wykonanie podsypki i obsypki, zasypanie wykopów)</t>
  </si>
  <si>
    <t>Wykonanie próby szczelności rurociągów Ø 200</t>
  </si>
  <si>
    <t>Wykonanie podbudowy z tłucznia kamiennego drogowego: warstwa dolna o gr. 30 cm, warstwa górna o gr. 10 cm</t>
  </si>
  <si>
    <t>A4</t>
  </si>
  <si>
    <t>Koszty związane z utrzymaniem ciągłości przepływu ścieków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</si>
</sst>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65">
    <xf numFmtId="0" fontId="0" fillId="0" borderId="0" xfId="0"/>
    <xf numFmtId="0" fontId="0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center" vertical="center" wrapText="1"/>
    </xf>
    <xf numFmtId="4" fontId="0" fillId="4" borderId="6" xfId="0" applyNumberFormat="1" applyFont="1" applyFill="1" applyBorder="1" applyAlignment="1">
      <alignment horizontal="right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top" wrapText="1"/>
    </xf>
    <xf numFmtId="4" fontId="2" fillId="0" borderId="9" xfId="0" applyNumberFormat="1" applyFont="1" applyBorder="1" applyAlignment="1"/>
    <xf numFmtId="0" fontId="4" fillId="0" borderId="11" xfId="0" applyFont="1" applyBorder="1" applyAlignment="1"/>
    <xf numFmtId="2" fontId="0" fillId="0" borderId="0" xfId="0" applyNumberFormat="1"/>
    <xf numFmtId="2" fontId="2" fillId="3" borderId="5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4" borderId="18" xfId="0" applyFont="1" applyFill="1" applyBorder="1" applyAlignment="1">
      <alignment horizontal="left" vertical="center" wrapText="1"/>
    </xf>
    <xf numFmtId="4" fontId="0" fillId="0" borderId="18" xfId="0" applyNumberFormat="1" applyFont="1" applyBorder="1"/>
    <xf numFmtId="0" fontId="0" fillId="0" borderId="18" xfId="0" applyFont="1" applyBorder="1" applyAlignment="1">
      <alignment horizontal="center" vertical="center"/>
    </xf>
    <xf numFmtId="0" fontId="0" fillId="4" borderId="19" xfId="0" applyFont="1" applyFill="1" applyBorder="1" applyAlignment="1">
      <alignment horizontal="left" vertical="center" wrapText="1"/>
    </xf>
    <xf numFmtId="4" fontId="9" fillId="0" borderId="15" xfId="0" applyNumberFormat="1" applyFont="1" applyBorder="1"/>
    <xf numFmtId="4" fontId="8" fillId="0" borderId="12" xfId="0" applyNumberFormat="1" applyFont="1" applyBorder="1"/>
    <xf numFmtId="4" fontId="9" fillId="0" borderId="12" xfId="0" applyNumberFormat="1" applyFont="1" applyBorder="1"/>
    <xf numFmtId="0" fontId="0" fillId="0" borderId="0" xfId="0" applyFont="1" applyBorder="1"/>
    <xf numFmtId="0" fontId="10" fillId="0" borderId="0" xfId="0" applyFont="1" applyBorder="1"/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Border="1"/>
    <xf numFmtId="0" fontId="0" fillId="0" borderId="20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top" wrapText="1"/>
    </xf>
    <xf numFmtId="4" fontId="0" fillId="0" borderId="20" xfId="0" applyNumberFormat="1" applyFont="1" applyBorder="1" applyAlignment="1">
      <alignment horizontal="right" vertical="center" wrapText="1"/>
    </xf>
    <xf numFmtId="0" fontId="0" fillId="0" borderId="20" xfId="0" applyFont="1" applyBorder="1" applyAlignment="1">
      <alignment vertical="top" wrapText="1"/>
    </xf>
    <xf numFmtId="0" fontId="0" fillId="0" borderId="20" xfId="0" applyFont="1" applyBorder="1" applyAlignment="1">
      <alignment horizontal="center" vertical="center"/>
    </xf>
    <xf numFmtId="0" fontId="0" fillId="4" borderId="20" xfId="0" applyFont="1" applyFill="1" applyBorder="1" applyAlignment="1">
      <alignment horizontal="left" vertical="top" wrapText="1"/>
    </xf>
    <xf numFmtId="0" fontId="0" fillId="4" borderId="20" xfId="0" applyFont="1" applyFill="1" applyBorder="1" applyAlignment="1">
      <alignment horizontal="center" vertical="center" wrapText="1"/>
    </xf>
    <xf numFmtId="4" fontId="0" fillId="4" borderId="20" xfId="0" applyNumberFormat="1" applyFont="1" applyFill="1" applyBorder="1" applyAlignment="1">
      <alignment horizontal="right" vertical="center" wrapText="1"/>
    </xf>
    <xf numFmtId="0" fontId="0" fillId="6" borderId="20" xfId="0" applyFont="1" applyFill="1" applyBorder="1" applyAlignment="1">
      <alignment vertical="top" wrapText="1"/>
    </xf>
    <xf numFmtId="0" fontId="0" fillId="6" borderId="20" xfId="0" applyFont="1" applyFill="1" applyBorder="1" applyAlignment="1">
      <alignment horizontal="center" vertical="center" wrapText="1"/>
    </xf>
    <xf numFmtId="4" fontId="0" fillId="6" borderId="20" xfId="0" applyNumberFormat="1" applyFont="1" applyFill="1" applyBorder="1" applyAlignment="1">
      <alignment horizontal="right" vertical="center" wrapText="1"/>
    </xf>
    <xf numFmtId="4" fontId="2" fillId="0" borderId="22" xfId="0" applyNumberFormat="1" applyFont="1" applyBorder="1" applyAlignment="1"/>
    <xf numFmtId="4" fontId="0" fillId="0" borderId="20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right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"/>
  <sheetViews>
    <sheetView tabSelected="1" zoomScaleNormal="100" workbookViewId="0">
      <selection activeCell="C17" sqref="C17"/>
    </sheetView>
  </sheetViews>
  <sheetFormatPr defaultRowHeight="12.45" x14ac:dyDescent="0.2"/>
  <cols>
    <col min="1" max="1" width="5.75" style="1" customWidth="1"/>
    <col min="2" max="2" width="11.125" style="1" customWidth="1"/>
    <col min="3" max="3" width="49.875" style="1" customWidth="1"/>
    <col min="4" max="5" width="9.125" style="1" customWidth="1"/>
    <col min="6" max="6" width="11.25" style="1" customWidth="1"/>
    <col min="7" max="7" width="11.875" style="1" customWidth="1"/>
    <col min="8" max="1025" width="9.125" style="1" customWidth="1"/>
  </cols>
  <sheetData>
    <row r="1" spans="1:7" ht="13.6" customHeight="1" x14ac:dyDescent="0.25">
      <c r="A1" s="54" t="s">
        <v>0</v>
      </c>
      <c r="B1" s="55" t="s">
        <v>1</v>
      </c>
      <c r="C1" s="56" t="s">
        <v>2</v>
      </c>
      <c r="D1" s="56" t="s">
        <v>3</v>
      </c>
      <c r="E1" s="56"/>
      <c r="F1" s="2" t="s">
        <v>4</v>
      </c>
      <c r="G1" s="51" t="s">
        <v>5</v>
      </c>
    </row>
    <row r="2" spans="1:7" ht="13.1" x14ac:dyDescent="0.25">
      <c r="A2" s="54"/>
      <c r="B2" s="55"/>
      <c r="C2" s="55"/>
      <c r="D2" s="3" t="s">
        <v>6</v>
      </c>
      <c r="E2" s="3" t="s">
        <v>7</v>
      </c>
      <c r="F2" s="4" t="s">
        <v>8</v>
      </c>
      <c r="G2" s="51"/>
    </row>
    <row r="3" spans="1:7" ht="12.8" customHeight="1" x14ac:dyDescent="0.2">
      <c r="A3" s="5" t="s">
        <v>9</v>
      </c>
      <c r="B3" s="3" t="s">
        <v>10</v>
      </c>
      <c r="C3" s="5" t="s">
        <v>11</v>
      </c>
      <c r="D3" s="3" t="s">
        <v>12</v>
      </c>
      <c r="E3" s="5" t="s">
        <v>13</v>
      </c>
      <c r="F3" s="3" t="s">
        <v>14</v>
      </c>
      <c r="G3" s="5" t="s">
        <v>15</v>
      </c>
    </row>
    <row r="4" spans="1:7" ht="76.599999999999994" customHeight="1" x14ac:dyDescent="0.2">
      <c r="A4" s="6">
        <v>1</v>
      </c>
      <c r="B4" s="7" t="s">
        <v>16</v>
      </c>
      <c r="C4" s="8" t="s">
        <v>17</v>
      </c>
      <c r="D4" s="9" t="s">
        <v>18</v>
      </c>
      <c r="E4" s="10">
        <v>1</v>
      </c>
      <c r="F4" s="10"/>
      <c r="G4" s="10">
        <f>E4*F4</f>
        <v>0</v>
      </c>
    </row>
    <row r="5" spans="1:7" ht="24.9" x14ac:dyDescent="0.2">
      <c r="A5" s="6">
        <v>2</v>
      </c>
      <c r="B5" s="7" t="s">
        <v>19</v>
      </c>
      <c r="C5" s="8" t="s">
        <v>72</v>
      </c>
      <c r="D5" s="9" t="s">
        <v>18</v>
      </c>
      <c r="E5" s="10">
        <v>1</v>
      </c>
      <c r="F5" s="10"/>
      <c r="G5" s="10">
        <f>E5*F5</f>
        <v>0</v>
      </c>
    </row>
    <row r="6" spans="1:7" ht="37.35" x14ac:dyDescent="0.2">
      <c r="A6" s="6">
        <v>3</v>
      </c>
      <c r="B6" s="7" t="s">
        <v>21</v>
      </c>
      <c r="C6" s="8" t="s">
        <v>20</v>
      </c>
      <c r="D6" s="9" t="s">
        <v>18</v>
      </c>
      <c r="E6" s="10">
        <v>1</v>
      </c>
      <c r="F6" s="10"/>
      <c r="G6" s="10">
        <f t="shared" ref="G6:G7" si="0">E6*F6</f>
        <v>0</v>
      </c>
    </row>
    <row r="7" spans="1:7" ht="40.6" customHeight="1" x14ac:dyDescent="0.2">
      <c r="A7" s="6">
        <v>4</v>
      </c>
      <c r="B7" s="11" t="s">
        <v>71</v>
      </c>
      <c r="C7" s="12" t="s">
        <v>22</v>
      </c>
      <c r="D7" s="9" t="s">
        <v>18</v>
      </c>
      <c r="E7" s="10">
        <v>1</v>
      </c>
      <c r="F7" s="10"/>
      <c r="G7" s="10">
        <f t="shared" si="0"/>
        <v>0</v>
      </c>
    </row>
    <row r="8" spans="1:7" ht="13.1" x14ac:dyDescent="0.25">
      <c r="A8" s="52" t="s">
        <v>23</v>
      </c>
      <c r="B8" s="52"/>
      <c r="C8" s="52"/>
      <c r="D8" s="52"/>
      <c r="E8" s="52"/>
      <c r="F8" s="52"/>
      <c r="G8" s="13">
        <f>SUM(G4:G7)</f>
        <v>0</v>
      </c>
    </row>
    <row r="9" spans="1:7" ht="12.8" customHeight="1" x14ac:dyDescent="0.25">
      <c r="A9" s="53" t="s">
        <v>24</v>
      </c>
      <c r="B9" s="53"/>
      <c r="C9" s="53"/>
      <c r="D9" s="53"/>
      <c r="E9" s="53"/>
      <c r="F9" s="53"/>
      <c r="G9" s="14"/>
    </row>
    <row r="10" spans="1:7" ht="13.6" customHeight="1" x14ac:dyDescent="0.25">
      <c r="A10" s="53"/>
      <c r="B10" s="53"/>
      <c r="C10" s="53"/>
      <c r="D10" s="53"/>
      <c r="E10" s="53"/>
      <c r="F10" s="53"/>
      <c r="G10" s="14"/>
    </row>
  </sheetData>
  <mergeCells count="8">
    <mergeCell ref="G1:G2"/>
    <mergeCell ref="A8:F8"/>
    <mergeCell ref="A9:F9"/>
    <mergeCell ref="A10:F10"/>
    <mergeCell ref="A1:A2"/>
    <mergeCell ref="B1:B2"/>
    <mergeCell ref="C1:C2"/>
    <mergeCell ref="D1:E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topLeftCell="A5" zoomScaleNormal="100" workbookViewId="0">
      <selection activeCell="C14" sqref="C14"/>
    </sheetView>
  </sheetViews>
  <sheetFormatPr defaultRowHeight="12.45" x14ac:dyDescent="0.2"/>
  <cols>
    <col min="1" max="1" width="6.125" style="15" customWidth="1"/>
    <col min="2" max="2" width="12.375" style="1" customWidth="1"/>
    <col min="3" max="3" width="53" customWidth="1"/>
    <col min="4" max="4" width="8.75" customWidth="1"/>
    <col min="5" max="5" width="9.125" style="1" customWidth="1"/>
    <col min="6" max="6" width="14.625" customWidth="1"/>
    <col min="7" max="7" width="13.875" customWidth="1"/>
    <col min="8" max="10" width="8.75" customWidth="1"/>
    <col min="11" max="12" width="12.25" customWidth="1"/>
    <col min="13" max="1025" width="8.75" customWidth="1"/>
  </cols>
  <sheetData>
    <row r="1" spans="1:12" ht="14.4" hidden="1" x14ac:dyDescent="0.2">
      <c r="A1" s="61"/>
      <c r="B1" s="61"/>
      <c r="C1" s="61"/>
      <c r="D1" s="61"/>
      <c r="E1" s="61"/>
    </row>
    <row r="2" spans="1:12" s="1" customFormat="1" ht="13.6" customHeight="1" thickTop="1" thickBot="1" x14ac:dyDescent="0.3">
      <c r="A2" s="62" t="s">
        <v>0</v>
      </c>
      <c r="B2" s="55" t="s">
        <v>25</v>
      </c>
      <c r="C2" s="56" t="s">
        <v>2</v>
      </c>
      <c r="D2" s="56" t="s">
        <v>3</v>
      </c>
      <c r="E2" s="56"/>
      <c r="F2" s="2" t="s">
        <v>4</v>
      </c>
      <c r="G2" s="51" t="s">
        <v>5</v>
      </c>
    </row>
    <row r="3" spans="1:12" s="1" customFormat="1" ht="21.8" customHeight="1" thickTop="1" x14ac:dyDescent="0.25">
      <c r="A3" s="62"/>
      <c r="B3" s="55"/>
      <c r="C3" s="56"/>
      <c r="D3" s="3" t="s">
        <v>6</v>
      </c>
      <c r="E3" s="3" t="s">
        <v>7</v>
      </c>
      <c r="F3" s="4" t="s">
        <v>8</v>
      </c>
      <c r="G3" s="51"/>
    </row>
    <row r="4" spans="1:12" s="1" customFormat="1" ht="13.1" x14ac:dyDescent="0.2">
      <c r="A4" s="16" t="s">
        <v>26</v>
      </c>
      <c r="B4" s="3">
        <v>2</v>
      </c>
      <c r="C4" s="3">
        <v>3</v>
      </c>
      <c r="D4" s="3">
        <v>4</v>
      </c>
      <c r="E4" s="3">
        <v>5</v>
      </c>
      <c r="F4" s="3" t="s">
        <v>14</v>
      </c>
      <c r="G4" s="17" t="s">
        <v>15</v>
      </c>
    </row>
    <row r="5" spans="1:12" s="1" customFormat="1" ht="12.8" customHeight="1" x14ac:dyDescent="0.2">
      <c r="A5" s="60" t="s">
        <v>62</v>
      </c>
      <c r="B5" s="60"/>
      <c r="C5" s="60"/>
      <c r="D5" s="60"/>
      <c r="E5" s="60"/>
      <c r="F5" s="60"/>
      <c r="G5" s="60"/>
    </row>
    <row r="6" spans="1:12" s="1" customFormat="1" ht="32.9" customHeight="1" x14ac:dyDescent="0.2">
      <c r="A6" s="37">
        <v>1</v>
      </c>
      <c r="B6" s="38" t="s">
        <v>27</v>
      </c>
      <c r="C6" s="39" t="s">
        <v>28</v>
      </c>
      <c r="D6" s="38" t="s">
        <v>29</v>
      </c>
      <c r="E6" s="40">
        <v>275</v>
      </c>
      <c r="F6" s="40"/>
      <c r="G6" s="50">
        <f>E6*F6</f>
        <v>0</v>
      </c>
    </row>
    <row r="7" spans="1:12" s="1" customFormat="1" ht="24.05" customHeight="1" x14ac:dyDescent="0.2">
      <c r="A7" s="37">
        <v>2</v>
      </c>
      <c r="B7" s="38" t="s">
        <v>30</v>
      </c>
      <c r="C7" s="36" t="s">
        <v>67</v>
      </c>
      <c r="D7" s="38" t="s">
        <v>29</v>
      </c>
      <c r="E7" s="40">
        <v>275</v>
      </c>
      <c r="F7" s="40"/>
      <c r="G7" s="50">
        <f t="shared" ref="G7:G17" si="0">E7*F7</f>
        <v>0</v>
      </c>
    </row>
    <row r="8" spans="1:12" s="1" customFormat="1" ht="24.05" customHeight="1" x14ac:dyDescent="0.2">
      <c r="A8" s="37">
        <v>3</v>
      </c>
      <c r="B8" s="38" t="s">
        <v>31</v>
      </c>
      <c r="C8" s="36" t="s">
        <v>56</v>
      </c>
      <c r="D8" s="38" t="s">
        <v>57</v>
      </c>
      <c r="E8" s="40">
        <v>14</v>
      </c>
      <c r="F8" s="40"/>
      <c r="G8" s="50">
        <f t="shared" si="0"/>
        <v>0</v>
      </c>
    </row>
    <row r="9" spans="1:12" s="1" customFormat="1" ht="37.35" x14ac:dyDescent="0.2">
      <c r="A9" s="37">
        <v>4</v>
      </c>
      <c r="B9" s="38" t="s">
        <v>32</v>
      </c>
      <c r="C9" s="41" t="s">
        <v>68</v>
      </c>
      <c r="D9" s="42" t="s">
        <v>29</v>
      </c>
      <c r="E9" s="40">
        <v>275</v>
      </c>
      <c r="F9" s="40"/>
      <c r="G9" s="50">
        <f t="shared" si="0"/>
        <v>0</v>
      </c>
    </row>
    <row r="10" spans="1:12" s="1" customFormat="1" ht="28.35" customHeight="1" x14ac:dyDescent="0.2">
      <c r="A10" s="37">
        <v>5</v>
      </c>
      <c r="B10" s="38" t="s">
        <v>59</v>
      </c>
      <c r="C10" s="41" t="s">
        <v>34</v>
      </c>
      <c r="D10" s="42" t="s">
        <v>35</v>
      </c>
      <c r="E10" s="40">
        <v>14</v>
      </c>
      <c r="F10" s="40"/>
      <c r="G10" s="50">
        <f t="shared" si="0"/>
        <v>0</v>
      </c>
    </row>
    <row r="11" spans="1:12" s="1" customFormat="1" ht="19.5" customHeight="1" x14ac:dyDescent="0.2">
      <c r="A11" s="37">
        <v>6</v>
      </c>
      <c r="B11" s="38" t="s">
        <v>33</v>
      </c>
      <c r="C11" s="41" t="s">
        <v>69</v>
      </c>
      <c r="D11" s="42" t="s">
        <v>29</v>
      </c>
      <c r="E11" s="40">
        <v>275</v>
      </c>
      <c r="F11" s="40"/>
      <c r="G11" s="50">
        <f t="shared" si="0"/>
        <v>0</v>
      </c>
    </row>
    <row r="12" spans="1:12" s="1" customFormat="1" ht="37.35" x14ac:dyDescent="0.2">
      <c r="A12" s="37">
        <v>7</v>
      </c>
      <c r="B12" s="38" t="s">
        <v>60</v>
      </c>
      <c r="C12" s="41" t="s">
        <v>37</v>
      </c>
      <c r="D12" s="42" t="s">
        <v>29</v>
      </c>
      <c r="E12" s="40">
        <v>275</v>
      </c>
      <c r="F12" s="40"/>
      <c r="G12" s="50">
        <f t="shared" si="0"/>
        <v>0</v>
      </c>
      <c r="K12" s="18"/>
    </row>
    <row r="13" spans="1:12" s="1" customFormat="1" ht="24.9" x14ac:dyDescent="0.2">
      <c r="A13" s="37">
        <v>8</v>
      </c>
      <c r="B13" s="38" t="s">
        <v>61</v>
      </c>
      <c r="C13" s="46" t="s">
        <v>58</v>
      </c>
      <c r="D13" s="47" t="s">
        <v>66</v>
      </c>
      <c r="E13" s="48">
        <v>500</v>
      </c>
      <c r="F13" s="48"/>
      <c r="G13" s="50">
        <f t="shared" si="0"/>
        <v>0</v>
      </c>
      <c r="K13" s="18"/>
      <c r="L13" s="19"/>
    </row>
    <row r="14" spans="1:12" s="1" customFormat="1" ht="25.55" customHeight="1" x14ac:dyDescent="0.2">
      <c r="A14" s="37">
        <v>9</v>
      </c>
      <c r="B14" s="38" t="s">
        <v>36</v>
      </c>
      <c r="C14" s="43" t="s">
        <v>70</v>
      </c>
      <c r="D14" s="44" t="s">
        <v>39</v>
      </c>
      <c r="E14" s="45">
        <f>E13</f>
        <v>500</v>
      </c>
      <c r="F14" s="45"/>
      <c r="G14" s="50">
        <f t="shared" si="0"/>
        <v>0</v>
      </c>
    </row>
    <row r="15" spans="1:12" s="1" customFormat="1" ht="25.55" customHeight="1" x14ac:dyDescent="0.2">
      <c r="A15" s="37">
        <v>10</v>
      </c>
      <c r="B15" s="38" t="s">
        <v>38</v>
      </c>
      <c r="C15" s="43" t="s">
        <v>55</v>
      </c>
      <c r="D15" s="44" t="s">
        <v>42</v>
      </c>
      <c r="E15" s="45">
        <v>1</v>
      </c>
      <c r="F15" s="45"/>
      <c r="G15" s="50">
        <f t="shared" si="0"/>
        <v>0</v>
      </c>
    </row>
    <row r="16" spans="1:12" s="1" customFormat="1" ht="24.9" x14ac:dyDescent="0.2">
      <c r="A16" s="37">
        <v>11</v>
      </c>
      <c r="B16" s="38" t="s">
        <v>40</v>
      </c>
      <c r="C16" s="39" t="s">
        <v>54</v>
      </c>
      <c r="D16" s="38" t="s">
        <v>39</v>
      </c>
      <c r="E16" s="40">
        <v>500</v>
      </c>
      <c r="F16" s="40"/>
      <c r="G16" s="50">
        <f t="shared" si="0"/>
        <v>0</v>
      </c>
    </row>
    <row r="17" spans="1:7" s="1" customFormat="1" ht="24.9" x14ac:dyDescent="0.2">
      <c r="A17" s="37">
        <v>12</v>
      </c>
      <c r="B17" s="38" t="s">
        <v>41</v>
      </c>
      <c r="C17" s="39" t="s">
        <v>64</v>
      </c>
      <c r="D17" s="38" t="s">
        <v>39</v>
      </c>
      <c r="E17" s="40">
        <v>1700</v>
      </c>
      <c r="F17" s="40"/>
      <c r="G17" s="50">
        <f t="shared" si="0"/>
        <v>0</v>
      </c>
    </row>
    <row r="18" spans="1:7" s="1" customFormat="1" ht="13.1" customHeight="1" x14ac:dyDescent="0.25">
      <c r="A18" s="57" t="s">
        <v>63</v>
      </c>
      <c r="B18" s="57"/>
      <c r="C18" s="57"/>
      <c r="D18" s="57"/>
      <c r="E18" s="57"/>
      <c r="F18" s="57"/>
      <c r="G18" s="49">
        <f>SUM(G6:G17)</f>
        <v>0</v>
      </c>
    </row>
    <row r="19" spans="1:7" ht="13.1" customHeight="1" thickBot="1" x14ac:dyDescent="0.3">
      <c r="A19" s="58" t="s">
        <v>24</v>
      </c>
      <c r="B19" s="58"/>
      <c r="C19" s="58"/>
      <c r="D19" s="58"/>
      <c r="E19" s="58"/>
      <c r="F19" s="58"/>
      <c r="G19" s="14"/>
    </row>
    <row r="20" spans="1:7" ht="15.75" thickTop="1" thickBot="1" x14ac:dyDescent="0.3">
      <c r="A20" s="59"/>
      <c r="B20" s="59"/>
      <c r="C20" s="59"/>
      <c r="D20" s="59"/>
      <c r="E20" s="59"/>
      <c r="F20" s="59"/>
      <c r="G20" s="14"/>
    </row>
  </sheetData>
  <mergeCells count="10">
    <mergeCell ref="A1:E1"/>
    <mergeCell ref="A2:A3"/>
    <mergeCell ref="B2:B3"/>
    <mergeCell ref="C2:C3"/>
    <mergeCell ref="D2:E2"/>
    <mergeCell ref="G2:G3"/>
    <mergeCell ref="A18:F18"/>
    <mergeCell ref="A19:F19"/>
    <mergeCell ref="A20:F20"/>
    <mergeCell ref="A5:G5"/>
  </mergeCells>
  <printOptions horizontalCentered="1"/>
  <pageMargins left="0.7" right="0.7" top="0.3" bottom="0.3" header="0.51180555555555496" footer="0.51180555555555496"/>
  <pageSetup paperSize="9" scale="77" firstPageNumber="0" orientation="portrait" horizontalDpi="300" verticalDpi="3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2"/>
  <sheetViews>
    <sheetView zoomScaleNormal="100" workbookViewId="0">
      <selection activeCell="C3" sqref="C3"/>
    </sheetView>
  </sheetViews>
  <sheetFormatPr defaultRowHeight="12.45" x14ac:dyDescent="0.2"/>
  <cols>
    <col min="1" max="1" width="11.75" style="1" customWidth="1"/>
    <col min="2" max="2" width="72.375" style="1" customWidth="1"/>
    <col min="3" max="3" width="30.75" style="20" customWidth="1"/>
    <col min="4" max="4" width="14.75" style="1" customWidth="1"/>
    <col min="5" max="6" width="18" style="1" customWidth="1"/>
    <col min="7" max="1025" width="9.125" style="1" customWidth="1"/>
  </cols>
  <sheetData>
    <row r="1" spans="1:6" ht="57.8" customHeight="1" x14ac:dyDescent="0.2">
      <c r="A1" s="63" t="s">
        <v>43</v>
      </c>
      <c r="B1" s="63"/>
      <c r="C1" s="63"/>
    </row>
    <row r="2" spans="1:6" ht="30.8" customHeight="1" x14ac:dyDescent="0.2">
      <c r="A2" s="21" t="s">
        <v>44</v>
      </c>
      <c r="B2" s="22" t="s">
        <v>45</v>
      </c>
      <c r="C2" s="23" t="s">
        <v>46</v>
      </c>
    </row>
    <row r="3" spans="1:6" ht="22.6" customHeight="1" x14ac:dyDescent="0.2">
      <c r="A3" s="24" t="s">
        <v>47</v>
      </c>
      <c r="B3" s="25" t="s">
        <v>48</v>
      </c>
      <c r="C3" s="26">
        <f>'warunki ogólne'!G8</f>
        <v>0</v>
      </c>
    </row>
    <row r="4" spans="1:6" ht="22.6" customHeight="1" x14ac:dyDescent="0.2">
      <c r="A4" s="27" t="s">
        <v>49</v>
      </c>
      <c r="B4" s="28" t="s">
        <v>65</v>
      </c>
      <c r="C4" s="26">
        <f>'Kanalizacja Kluszkowce'!G18</f>
        <v>0</v>
      </c>
    </row>
    <row r="5" spans="1:6" ht="29.95" customHeight="1" x14ac:dyDescent="0.25">
      <c r="A5" s="64" t="s">
        <v>50</v>
      </c>
      <c r="B5" s="64"/>
      <c r="C5" s="29">
        <f>SUM(C3:C4)</f>
        <v>0</v>
      </c>
    </row>
    <row r="6" spans="1:6" ht="29.95" customHeight="1" x14ac:dyDescent="0.25">
      <c r="A6" s="64" t="s">
        <v>51</v>
      </c>
      <c r="B6" s="64"/>
      <c r="C6" s="30"/>
      <c r="F6" s="34"/>
    </row>
    <row r="7" spans="1:6" ht="29.95" customHeight="1" x14ac:dyDescent="0.25">
      <c r="A7" s="64" t="s">
        <v>52</v>
      </c>
      <c r="B7" s="64"/>
      <c r="C7" s="31"/>
    </row>
    <row r="8" spans="1:6" ht="29.95" customHeight="1" x14ac:dyDescent="0.25">
      <c r="A8" s="64" t="s">
        <v>53</v>
      </c>
      <c r="B8" s="64"/>
      <c r="C8" s="30"/>
    </row>
    <row r="9" spans="1:6" x14ac:dyDescent="0.2">
      <c r="A9" s="32"/>
      <c r="B9" s="32"/>
    </row>
    <row r="10" spans="1:6" ht="17.2" customHeight="1" x14ac:dyDescent="0.2">
      <c r="A10" s="33"/>
      <c r="B10" s="35"/>
    </row>
    <row r="11" spans="1:6" ht="20.3" customHeight="1" x14ac:dyDescent="0.2"/>
    <row r="12" spans="1:6" ht="12.8" hidden="1" customHeight="1" x14ac:dyDescent="0.2"/>
  </sheetData>
  <mergeCells count="5">
    <mergeCell ref="A1:C1"/>
    <mergeCell ref="A5:B5"/>
    <mergeCell ref="A6:B6"/>
    <mergeCell ref="A7:B7"/>
    <mergeCell ref="A8:B8"/>
  </mergeCells>
  <printOptions horizontalCentered="1"/>
  <pageMargins left="0.70833333333333304" right="0.59027777777777801" top="0.59027777777777801" bottom="0.59027777777777801" header="0.51180555555555496" footer="0.39374999999999999"/>
  <pageSetup paperSize="9" firstPageNumber="0" orientation="landscape" horizontalDpi="300" verticalDpi="300"/>
  <headerFooter>
    <oddHeader>&amp;LZałącznik 9 - Przedmiar POIS Języki</oddHeader>
    <oddFooter>&amp;L&amp;9Nazwa zamówienia: Budowa kanalizacji sanitarnej w ul. Języki w Szczawnicy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warunki ogólne</vt:lpstr>
      <vt:lpstr>Kanalizacja Kluszkowce</vt:lpstr>
      <vt:lpstr>ZBIORCZE</vt:lpstr>
      <vt:lpstr>'Kanalizacja Kluszkowce'!Obszar_wydruku</vt:lpstr>
      <vt:lpstr>'warunki ogólne'!Obszar_wydruku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Żądło</dc:creator>
  <dc:description/>
  <cp:lastModifiedBy>Teresa Pyrdoł</cp:lastModifiedBy>
  <cp:revision>6</cp:revision>
  <cp:lastPrinted>2017-09-19T05:15:12Z</cp:lastPrinted>
  <dcterms:created xsi:type="dcterms:W3CDTF">2014-06-06T09:01:53Z</dcterms:created>
  <dcterms:modified xsi:type="dcterms:W3CDTF">2019-04-25T12:08:52Z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